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ALFABETİK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z" localSheetId="0">#REF!</definedName>
    <definedName name="\z">#REF!</definedName>
    <definedName name="__123Graph_X" localSheetId="0" hidden="1">'[2]39'!#REF!</definedName>
    <definedName name="__123Graph_X" hidden="1">'[2]39'!#REF!</definedName>
    <definedName name="__Kur2002">'[3]ONEMLI_OKUYUN'!$H$86</definedName>
    <definedName name="_1" localSheetId="0">#REF!</definedName>
    <definedName name="_1">#REF!</definedName>
    <definedName name="_Key1" localSheetId="0" hidden="1">'[2]29'!#REF!</definedName>
    <definedName name="_Key1" hidden="1">'[2]29'!#REF!</definedName>
    <definedName name="_Kur2002">'[4]ONEMLI_OKUYUN'!$H$86</definedName>
    <definedName name="_Order1" hidden="1">255</definedName>
    <definedName name="_Sort" localSheetId="0" hidden="1">'[2]29'!#REF!</definedName>
    <definedName name="_Sort" hidden="1">'[2]29'!#REF!</definedName>
    <definedName name="_xlfn.SUMIFS" hidden="1">#NAME?</definedName>
    <definedName name="A" localSheetId="0">#REF!</definedName>
    <definedName name="A">#REF!</definedName>
    <definedName name="ağrı">'[6]PROGRAM'!$F$69</definedName>
    <definedName name="ARTVİN">'[6]PROGRAM'!$F$102</definedName>
    <definedName name="B" localSheetId="0">#REF!</definedName>
    <definedName name="B">#REF!</definedName>
    <definedName name="BİN">'[7]2006 ÖDENEK'!$A$1</definedName>
    <definedName name="bitlis">'[6]PROGRAM'!$F$134</definedName>
    <definedName name="C_" localSheetId="0">#REF!</definedName>
    <definedName name="C_">#REF!</definedName>
    <definedName name="cari" localSheetId="0">#REF!</definedName>
    <definedName name="cari">#REF!</definedName>
    <definedName name="CoherenceInterval">'[8]HiddenSettings'!$B$4</definedName>
    <definedName name="D" localSheetId="0">#REF!</definedName>
    <definedName name="D">#REF!</definedName>
    <definedName name="DEVAM">'[7]YENİ İŞLER'!$X$3</definedName>
    <definedName name="DİYARBAKIR">'[6]PROGRAM'!$F$197</definedName>
    <definedName name="döviz" localSheetId="0">#REF!</definedName>
    <definedName name="döviz">#REF!</definedName>
    <definedName name="E" localSheetId="0">#REF!</definedName>
    <definedName name="E">#REF!</definedName>
    <definedName name="EDİRNE">'[6]PROGRAM'!$F$228</definedName>
    <definedName name="ERZİNCAN">'[6]PROGRAM'!$F$266</definedName>
    <definedName name="EŞEK" localSheetId="0">#REF!</definedName>
    <definedName name="EŞEK">#REF!</definedName>
    <definedName name="gecelik" localSheetId="0">#REF!</definedName>
    <definedName name="gecelik">#REF!</definedName>
    <definedName name="gsmh" localSheetId="0">#REF!</definedName>
    <definedName name="gsmh">#REF!</definedName>
    <definedName name="HAKKARİ">'[6]PROGRAM'!$F$308</definedName>
    <definedName name="haz" localSheetId="0">#REF!</definedName>
    <definedName name="haz">#REF!</definedName>
    <definedName name="hazdet" localSheetId="0">#REF!</definedName>
    <definedName name="hazdet">#REF!</definedName>
    <definedName name="Hazfaiz" localSheetId="0">'[9]KATILIM'!#REF!</definedName>
    <definedName name="Hazfaiz">'[9]KATILIM'!#REF!</definedName>
    <definedName name="hazfaizd" localSheetId="0">#REF!</definedName>
    <definedName name="hazfaizd">#REF!</definedName>
    <definedName name="html" hidden="1">{"'Tablo I-C Analiz'!$A$2:$AY$62"}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İÇ">'[7]2005 ÖDENEK'!$D$8</definedName>
    <definedName name="İÇME">'[7]YENİ İŞLER'!$Q$3</definedName>
    <definedName name="iiki" localSheetId="0">#REF!</definedName>
    <definedName name="iiki">#REF!</definedName>
    <definedName name="iki" localSheetId="0">#REF!</definedName>
    <definedName name="iki">#REF!</definedName>
    <definedName name="KANAL">'[7]YENİ İŞLER'!$S$3</definedName>
    <definedName name="KARAMAN">'[6]PROGRAM'!$F$344</definedName>
    <definedName name="KARS">'[6]PROGRAM'!$F$373</definedName>
    <definedName name="koydes" localSheetId="0">#REF!</definedName>
    <definedName name="koydes">#REF!</definedName>
    <definedName name="MARDİN">'[10]PROGRAM ÇIKTI (2)'!$F$418</definedName>
    <definedName name="muğla">'[6]PROGRAM'!$F$266</definedName>
    <definedName name="MYB" hidden="1">{"'Tablo I-C Analiz'!$A$2:$AY$62"}</definedName>
    <definedName name="ORDU">'[6]PROGRAM'!$F$428</definedName>
    <definedName name="ORTAK">'[7]YENİ İŞLER'!$Y$3</definedName>
    <definedName name="ÖDENEK" localSheetId="0">#REF!</definedName>
    <definedName name="ÖDENEK">#REF!</definedName>
    <definedName name="PARA">'[11]KÖYDES 2. ETAP PROGRAMI'!$AN$6</definedName>
    <definedName name="PGS" localSheetId="0">#REF!</definedName>
    <definedName name="PGS">#REF!</definedName>
    <definedName name="PRINT_AREA_MI" localSheetId="0">'[12]YAY04-3'!#REF!</definedName>
    <definedName name="PRINT_AREA_MI">'[12]YAY04-3'!#REF!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jeler" hidden="1">{"'Tablo I-C Analiz'!$A$2:$AY$62"}</definedName>
    <definedName name="PUAN" localSheetId="0">#REF!</definedName>
    <definedName name="PUAN">#REF!</definedName>
    <definedName name="RİZE">'[6]PROGRAM'!$F$461</definedName>
    <definedName name="SİİRT" localSheetId="0">#REF!</definedName>
    <definedName name="SİİRT">#REF!</definedName>
    <definedName name="SULAMA">'[7]YENİ İŞLER'!$R$3</definedName>
    <definedName name="ŞIRNAK">'[6]PROGRAM'!$F$499</definedName>
    <definedName name="TOP">'[6]DAĞITIM'!$U$19</definedName>
    <definedName name="topl" localSheetId="0">#REF!</definedName>
    <definedName name="topl">#REF!</definedName>
    <definedName name="topl." localSheetId="0">#REF!</definedName>
    <definedName name="topl.">#REF!</definedName>
    <definedName name="topla" localSheetId="0">#REF!</definedName>
    <definedName name="topla">#REF!</definedName>
    <definedName name="TOPLAM">'[11]KÖYDES 2. ETAP PROGRAMI'!$AC$31</definedName>
    <definedName name="TUFE" localSheetId="0">'[9]KATILIM'!#REF!</definedName>
    <definedName name="TUFE">'[9]KATILIM'!#REF!</definedName>
    <definedName name="tufed" localSheetId="0">#REF!</definedName>
    <definedName name="tufed">#REF!</definedName>
    <definedName name="tüfeza" localSheetId="0">#REF!</definedName>
    <definedName name="tüfeza">#REF!</definedName>
    <definedName name="x">'[13]KÖYDES 2. ETAP PROGRAMI'!$AN$6</definedName>
    <definedName name="y">'[14]PROGRAM'!$F$102</definedName>
    <definedName name="_xlnm.Print_Area" localSheetId="0">'\\2katserver\uyayin\BULTEN\blt2004\Blt04-3\[tarim3.xls]YAY04-3'!#REF!</definedName>
    <definedName name="_xlnm.Print_Area">'\\2katserver\uyayin\BULTEN\blt2004\Blt04-3\[tarim3.xls]YAY04-3'!#REF!</definedName>
    <definedName name="_xlnm.Print_Titles" localSheetId="0">'ALFABETİK'!$1:$3</definedName>
    <definedName name="YL">'[7]2005 ÖDENEK'!$C$8</definedName>
    <definedName name="YOL">'[7]YENİ İŞLER'!$P$3</definedName>
  </definedNames>
  <calcPr fullCalcOnLoad="1"/>
</workbook>
</file>

<file path=xl/sharedStrings.xml><?xml version="1.0" encoding="utf-8"?>
<sst xmlns="http://schemas.openxmlformats.org/spreadsheetml/2006/main" count="92" uniqueCount="92">
  <si>
    <t>31.12.2012 İTİBARİYLA İLLERİN KÖY YOLU ENVANTERİ- ALFABETİK</t>
  </si>
  <si>
    <t>S.No</t>
  </si>
  <si>
    <t>İli</t>
  </si>
  <si>
    <t>Ham</t>
  </si>
  <si>
    <t>Tesviye</t>
  </si>
  <si>
    <t>Stabilize</t>
  </si>
  <si>
    <t>Asfalt</t>
  </si>
  <si>
    <t>Beton</t>
  </si>
  <si>
    <t>Toplam</t>
  </si>
  <si>
    <t>Asfalt+ Beton /Toplam (%)</t>
  </si>
  <si>
    <t>Stabilize /Toplam (%)</t>
  </si>
  <si>
    <t>Ham+ Tesviye /Toplam (%)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</si>
  <si>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</si>
  <si>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</si>
  <si>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</si>
  <si>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</si>
  <si>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</si>
  <si>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</si>
  <si>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</si>
  <si>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</si>
  <si>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</si>
  <si>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</si>
  <si>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</si>
  <si>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</si>
  <si>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</si>
  <si>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</si>
  <si>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</si>
  <si>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</si>
  <si>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</si>
  <si>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</si>
  <si>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</si>
  <si>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</si>
  <si>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</si>
  <si>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</si>
  <si>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</si>
  <si>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</si>
  <si>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</si>
  <si>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</si>
  <si>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</si>
  <si>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</si>
  <si>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</si>
  <si>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</si>
  <si>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</si>
  <si>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</si>
  <si>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</si>
  <si>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</si>
  <si>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</si>
  <si>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</si>
  <si>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</si>
  <si>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</si>
  <si>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</si>
  <si>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İZMİR</t>
  </si>
  <si>
    <t>K.MARAŞ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</si>
  <si>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</si>
  <si>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</si>
  <si>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</si>
  <si>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</si>
  <si>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</si>
  <si>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</si>
  <si>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</si>
  <si>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</si>
  <si>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</si>
  <si>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</si>
  <si>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</si>
  <si>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</si>
  <si>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</si>
  <si>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</si>
  <si>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</si>
  <si>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</si>
  <si>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</si>
  <si>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</si>
  <si>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</si>
  <si>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</si>
  <si>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</si>
  <si>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</si>
  <si>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</si>
  <si>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</si>
  <si>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</si>
  <si>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</si>
  <si>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</si>
  <si>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</si>
  <si>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</si>
  <si>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</si>
  <si>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</si>
  <si>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</si>
  <si>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</si>
  <si>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</si>
  <si>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</si>
  <si>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</si>
  <si>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</si>
  <si>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</si>
  <si>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TOPLAM</t>
  </si>
</sst>
</file>

<file path=xl/styles.xml><?xml version="1.0" encoding="utf-8"?>
<styleSheet xmlns="http://schemas.openxmlformats.org/spreadsheetml/2006/main">
  <numFmts count="1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.##000"/>
    <numFmt numFmtId="165" formatCode="\$#,#00"/>
    <numFmt numFmtId="166" formatCode="\M\os\t\h\ m\,\ yyyy"/>
    <numFmt numFmtId="167" formatCode="#,#00"/>
    <numFmt numFmtId="168" formatCode="#,"/>
    <numFmt numFmtId="169" formatCode="%#,#00"/>
    <numFmt numFmtId="170" formatCode="_-* #,##0_T_L_-;\-* #,##0_T_L_-;_-* &quot;-&quot;_T_L_-;_-@_-"/>
  </numFmts>
  <fonts count="48">
    <font>
      <sz val="10"/>
      <name val="Arial Tu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Tur"/>
      <family val="0"/>
    </font>
    <font>
      <b/>
      <sz val="11"/>
      <name val="Arial"/>
      <family val="2"/>
    </font>
    <font>
      <b/>
      <sz val="10"/>
      <name val="Arial Tu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7.5"/>
      <color indexed="12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0" fontId="11" fillId="38" borderId="5" applyNumberFormat="0" applyAlignment="0" applyProtection="0"/>
    <xf numFmtId="0" fontId="13" fillId="39" borderId="6" applyNumberFormat="0" applyAlignment="0" applyProtection="0"/>
    <xf numFmtId="164" fontId="21" fillId="0" borderId="0">
      <alignment/>
      <protection locked="0"/>
    </xf>
    <xf numFmtId="165" fontId="21" fillId="0" borderId="0">
      <alignment/>
      <protection locked="0"/>
    </xf>
    <xf numFmtId="0" fontId="36" fillId="40" borderId="7" applyNumberFormat="0" applyAlignment="0" applyProtection="0"/>
    <xf numFmtId="166" fontId="21" fillId="0" borderId="0">
      <alignment/>
      <protection locked="0"/>
    </xf>
    <xf numFmtId="0" fontId="15" fillId="0" borderId="0" applyNumberFormat="0" applyFill="0" applyBorder="0" applyAlignment="0" applyProtection="0"/>
    <xf numFmtId="167" fontId="21" fillId="0" borderId="0">
      <alignment/>
      <protection locked="0"/>
    </xf>
    <xf numFmtId="0" fontId="37" fillId="41" borderId="8" applyNumberFormat="0" applyAlignment="0" applyProtection="0"/>
    <xf numFmtId="0" fontId="6" fillId="22" borderId="0" applyNumberFormat="0" applyBorder="0" applyAlignment="0" applyProtection="0"/>
    <xf numFmtId="168" fontId="22" fillId="0" borderId="0">
      <alignment/>
      <protection locked="0"/>
    </xf>
    <xf numFmtId="168" fontId="22" fillId="0" borderId="0">
      <alignment/>
      <protection locked="0"/>
    </xf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38" fillId="40" borderId="8" applyNumberFormat="0" applyAlignment="0" applyProtection="0"/>
    <xf numFmtId="0" fontId="9" fillId="25" borderId="5" applyNumberFormat="0" applyAlignment="0" applyProtection="0"/>
    <xf numFmtId="0" fontId="39" fillId="42" borderId="12" applyNumberFormat="0" applyAlignment="0" applyProtection="0"/>
    <xf numFmtId="0" fontId="40" fillId="4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12" fillId="0" borderId="13" applyNumberFormat="0" applyFill="0" applyAlignment="0" applyProtection="0"/>
    <xf numFmtId="0" fontId="8" fillId="45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8" fillId="46" borderId="14" applyNumberFormat="0" applyFont="0" applyAlignment="0" applyProtection="0"/>
    <xf numFmtId="0" fontId="0" fillId="47" borderId="15" applyNumberFormat="0" applyFont="0" applyAlignment="0" applyProtection="0"/>
    <xf numFmtId="0" fontId="45" fillId="48" borderId="0" applyNumberFormat="0" applyBorder="0" applyAlignment="0" applyProtection="0"/>
    <xf numFmtId="0" fontId="10" fillId="38" borderId="16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69" fontId="21" fillId="0" borderId="0">
      <alignment/>
      <protection locked="0"/>
    </xf>
    <xf numFmtId="0" fontId="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14" fillId="0" borderId="0" applyNumberFormat="0" applyFill="0" applyBorder="0" applyAlignment="0" applyProtection="0"/>
    <xf numFmtId="9" fontId="28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55" borderId="20" xfId="0" applyFont="1" applyFill="1" applyBorder="1" applyAlignment="1">
      <alignment horizontal="center" vertical="center"/>
    </xf>
    <xf numFmtId="3" fontId="19" fillId="56" borderId="21" xfId="0" applyNumberFormat="1" applyFont="1" applyFill="1" applyBorder="1" applyAlignment="1">
      <alignment horizontal="center" vertical="center" wrapText="1"/>
    </xf>
    <xf numFmtId="2" fontId="19" fillId="56" borderId="21" xfId="0" applyNumberFormat="1" applyFont="1" applyFill="1" applyBorder="1" applyAlignment="1">
      <alignment horizontal="center" vertical="center" wrapText="1"/>
    </xf>
    <xf numFmtId="2" fontId="19" fillId="56" borderId="22" xfId="0" applyNumberFormat="1" applyFont="1" applyFill="1" applyBorder="1" applyAlignment="1">
      <alignment horizontal="center" vertical="center" wrapText="1"/>
    </xf>
    <xf numFmtId="0" fontId="18" fillId="55" borderId="23" xfId="0" applyFont="1" applyFill="1" applyBorder="1" applyAlignment="1">
      <alignment horizontal="center" vertical="center"/>
    </xf>
    <xf numFmtId="3" fontId="20" fillId="55" borderId="24" xfId="0" applyNumberFormat="1" applyFont="1" applyFill="1" applyBorder="1" applyAlignment="1">
      <alignment horizontal="center" vertical="center"/>
    </xf>
    <xf numFmtId="4" fontId="20" fillId="55" borderId="24" xfId="0" applyNumberFormat="1" applyFont="1" applyFill="1" applyBorder="1" applyAlignment="1">
      <alignment horizontal="center" vertical="center"/>
    </xf>
    <xf numFmtId="4" fontId="20" fillId="55" borderId="2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55" borderId="21" xfId="0" applyFill="1" applyBorder="1" applyAlignment="1">
      <alignment/>
    </xf>
    <xf numFmtId="3" fontId="0" fillId="57" borderId="21" xfId="0" applyNumberFormat="1" applyFill="1" applyBorder="1" applyAlignment="1">
      <alignment/>
    </xf>
    <xf numFmtId="2" fontId="0" fillId="57" borderId="21" xfId="0" applyNumberFormat="1" applyFont="1" applyFill="1" applyBorder="1" applyAlignment="1">
      <alignment/>
    </xf>
    <xf numFmtId="2" fontId="0" fillId="57" borderId="22" xfId="0" applyNumberFormat="1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55" borderId="27" xfId="0" applyFill="1" applyBorder="1" applyAlignment="1">
      <alignment/>
    </xf>
    <xf numFmtId="3" fontId="0" fillId="57" borderId="27" xfId="0" applyNumberFormat="1" applyFill="1" applyBorder="1" applyAlignment="1">
      <alignment/>
    </xf>
    <xf numFmtId="2" fontId="0" fillId="57" borderId="27" xfId="0" applyNumberFormat="1" applyFont="1" applyFill="1" applyBorder="1" applyAlignment="1">
      <alignment/>
    </xf>
    <xf numFmtId="2" fontId="0" fillId="57" borderId="28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55" borderId="24" xfId="0" applyFill="1" applyBorder="1" applyAlignment="1">
      <alignment/>
    </xf>
    <xf numFmtId="3" fontId="0" fillId="57" borderId="24" xfId="0" applyNumberFormat="1" applyFill="1" applyBorder="1" applyAlignment="1">
      <alignment/>
    </xf>
    <xf numFmtId="2" fontId="0" fillId="57" borderId="24" xfId="0" applyNumberFormat="1" applyFont="1" applyFill="1" applyBorder="1" applyAlignment="1">
      <alignment/>
    </xf>
    <xf numFmtId="2" fontId="0" fillId="57" borderId="25" xfId="0" applyNumberFormat="1" applyFont="1" applyFill="1" applyBorder="1" applyAlignment="1">
      <alignment/>
    </xf>
    <xf numFmtId="0" fontId="20" fillId="55" borderId="29" xfId="0" applyFont="1" applyFill="1" applyBorder="1" applyAlignment="1">
      <alignment horizontal="center"/>
    </xf>
    <xf numFmtId="0" fontId="20" fillId="55" borderId="30" xfId="0" applyFont="1" applyFill="1" applyBorder="1" applyAlignment="1">
      <alignment horizontal="center"/>
    </xf>
    <xf numFmtId="3" fontId="20" fillId="55" borderId="30" xfId="0" applyNumberFormat="1" applyFont="1" applyFill="1" applyBorder="1" applyAlignment="1">
      <alignment/>
    </xf>
    <xf numFmtId="2" fontId="20" fillId="55" borderId="30" xfId="0" applyNumberFormat="1" applyFont="1" applyFill="1" applyBorder="1" applyAlignment="1">
      <alignment/>
    </xf>
    <xf numFmtId="2" fontId="20" fillId="55" borderId="31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Comma" xfId="68"/>
    <cellStyle name="Currency" xfId="69"/>
    <cellStyle name="Çıkış" xfId="70"/>
    <cellStyle name="Date" xfId="71"/>
    <cellStyle name="Explanatory Text" xfId="72"/>
    <cellStyle name="Fıxed" xfId="73"/>
    <cellStyle name="Giriş" xfId="74"/>
    <cellStyle name="Good" xfId="75"/>
    <cellStyle name="Headıng1" xfId="76"/>
    <cellStyle name="Headıng2" xfId="77"/>
    <cellStyle name="Heading 1" xfId="78"/>
    <cellStyle name="Heading 2" xfId="79"/>
    <cellStyle name="Heading 3" xfId="80"/>
    <cellStyle name="Heading 4" xfId="81"/>
    <cellStyle name="Hesaplama" xfId="82"/>
    <cellStyle name="Input" xfId="83"/>
    <cellStyle name="İşaretli Hücre" xfId="84"/>
    <cellStyle name="İyi" xfId="85"/>
    <cellStyle name="Köprü 2" xfId="86"/>
    <cellStyle name="Köprü 3" xfId="87"/>
    <cellStyle name="Köprü 4" xfId="88"/>
    <cellStyle name="Köprü 5" xfId="89"/>
    <cellStyle name="Köprü 6" xfId="90"/>
    <cellStyle name="Kötü" xfId="91"/>
    <cellStyle name="Linked Cell" xfId="92"/>
    <cellStyle name="Neutral" xfId="93"/>
    <cellStyle name="Normal 2" xfId="94"/>
    <cellStyle name="Normal 2 2" xfId="95"/>
    <cellStyle name="Normal 3" xfId="96"/>
    <cellStyle name="Not" xfId="97"/>
    <cellStyle name="Note" xfId="98"/>
    <cellStyle name="Nötr" xfId="99"/>
    <cellStyle name="Output" xfId="100"/>
    <cellStyle name="Currency" xfId="101"/>
    <cellStyle name="Currency [0]" xfId="102"/>
    <cellStyle name="Percent" xfId="103"/>
    <cellStyle name="Title" xfId="104"/>
    <cellStyle name="Toplam" xfId="105"/>
    <cellStyle name="Total" xfId="106"/>
    <cellStyle name="Uyarı Metni" xfId="107"/>
    <cellStyle name="Comma" xfId="108"/>
    <cellStyle name="Virgül [0]_ENV_YOL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_\koydes\Users\koydes\Desktop\VER&#304;_G&#304;R&#304;S&#304;\icmesuyu_envanter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atserver\uyayin\BULTEN\blt2004\Blt04-3\tarim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2552\k&#246;ydes\&#304;zleme&amp;Ara&#351;t&#305;rma%20Dairesi\&#231;al&#305;&#351;malar\Net%20Debt\NET%20DEBT%20DAIRE%20CALISMASI\netdebt_22arali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_\koydes\K&#214;YDES\ENVANTER\2013%20ENVANTER\31.12.2012%20ENVANTER\YOL\31.12.2012_K&#214;YYOLU_ENVANTER&#30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DM\FDI-Quest_Model_Final_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ME-İLÇE"/>
      <sheetName val="İÇME-VG"/>
      <sheetName val="İÇMESUYU ENVANTERİ"/>
      <sheetName val="İÇMESUYU ENVANTERİ_1"/>
      <sheetName val="SUSUZ_ÜNİTELER_LİSTESİ"/>
      <sheetName val="DEPO_KLORLAM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YAY04-3"/>
      <sheetName val="Tablo3"/>
      <sheetName val="YAY04_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FABETİK"/>
      <sheetName val="EN_İYİ_YOL"/>
      <sheetName val="EN_KÖTÜ_YO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AM%20YOL%201.%20DERECE-2.DERECE%20&#304;CMAL&#304;.xls" TargetMode="External" /><Relationship Id="rId2" Type="http://schemas.openxmlformats.org/officeDocument/2006/relationships/hyperlink" Target="TESV&#304;YE%20YOL%201.%20DERECE-2.DERECE%20&#304;CMAL&#304;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19" sqref="B19"/>
    </sheetView>
  </sheetViews>
  <sheetFormatPr defaultColWidth="9.00390625" defaultRowHeight="12.75"/>
  <cols>
    <col min="1" max="1" width="6.125" style="1" customWidth="1"/>
    <col min="2" max="2" width="18.00390625" style="0" customWidth="1"/>
    <col min="3" max="3" width="7.75390625" style="31" customWidth="1"/>
    <col min="4" max="4" width="8.875" style="31" customWidth="1"/>
    <col min="5" max="5" width="9.75390625" style="31" customWidth="1"/>
    <col min="6" max="6" width="8.125" style="31" customWidth="1"/>
    <col min="7" max="7" width="8.00390625" style="31" customWidth="1"/>
    <col min="8" max="8" width="9.125" style="31" customWidth="1"/>
    <col min="9" max="9" width="13.25390625" style="0" customWidth="1"/>
    <col min="10" max="10" width="12.625" style="0" customWidth="1"/>
    <col min="11" max="11" width="12.875" style="0" customWidth="1"/>
  </cols>
  <sheetData>
    <row r="1" spans="2:11" ht="25.5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48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6" t="s">
        <v>11</v>
      </c>
    </row>
    <row r="3" spans="1:11" ht="21.75" customHeight="1" thickBot="1">
      <c r="A3" s="7"/>
      <c r="B3" s="7"/>
      <c r="C3" s="8">
        <f aca="true" t="shared" si="0" ref="C3:H3">SUM(C4:C82)</f>
        <v>5432.027</v>
      </c>
      <c r="D3" s="8">
        <f t="shared" si="0"/>
        <v>25736.215999999993</v>
      </c>
      <c r="E3" s="8">
        <f t="shared" si="0"/>
        <v>148148.4582</v>
      </c>
      <c r="F3" s="8">
        <f t="shared" si="0"/>
        <v>134541.65180000002</v>
      </c>
      <c r="G3" s="8">
        <f t="shared" si="0"/>
        <v>6507.383</v>
      </c>
      <c r="H3" s="8">
        <f t="shared" si="0"/>
        <v>320365.73600000003</v>
      </c>
      <c r="I3" s="9">
        <f>(G3+F3)/H3*100</f>
        <v>44.027503240858444</v>
      </c>
      <c r="J3" s="9">
        <f>E3/H3*100</f>
        <v>46.24354028921494</v>
      </c>
      <c r="K3" s="10">
        <f>(C3+D3)/H3*100</f>
        <v>9.728956469926606</v>
      </c>
    </row>
    <row r="4" spans="1:11" ht="19.5" customHeight="1">
      <c r="A4" s="11">
        <v>1</v>
      </c>
      <c r="B4" s="12" t="s">
        <v>12</v>
      </c>
      <c r="C4" s="13">
        <v>0</v>
      </c>
      <c r="D4" s="13">
        <v>0</v>
      </c>
      <c r="E4" s="13">
        <v>1887</v>
      </c>
      <c r="F4" s="13">
        <v>2632.5</v>
      </c>
      <c r="G4" s="13">
        <v>0</v>
      </c>
      <c r="H4" s="13">
        <v>4519.5</v>
      </c>
      <c r="I4" s="14">
        <v>58.24759376037172</v>
      </c>
      <c r="J4" s="14">
        <v>41.75240623962828</v>
      </c>
      <c r="K4" s="15">
        <v>0</v>
      </c>
    </row>
    <row r="5" spans="1:11" ht="19.5" customHeight="1">
      <c r="A5" s="16">
        <v>2</v>
      </c>
      <c r="B5" s="17" t="s">
        <v>13</v>
      </c>
      <c r="C5" s="18">
        <v>0</v>
      </c>
      <c r="D5" s="18">
        <v>27</v>
      </c>
      <c r="E5" s="18">
        <v>2075</v>
      </c>
      <c r="F5" s="18">
        <v>2115</v>
      </c>
      <c r="G5" s="18">
        <v>0</v>
      </c>
      <c r="H5" s="18">
        <v>4217</v>
      </c>
      <c r="I5" s="19">
        <v>50.15413801280532</v>
      </c>
      <c r="J5" s="19">
        <v>49.20559639554185</v>
      </c>
      <c r="K5" s="20">
        <v>0.6402655916528338</v>
      </c>
    </row>
    <row r="6" spans="1:11" ht="19.5" customHeight="1">
      <c r="A6" s="16">
        <v>3</v>
      </c>
      <c r="B6" s="17" t="s">
        <v>14</v>
      </c>
      <c r="C6" s="18">
        <v>75</v>
      </c>
      <c r="D6" s="18">
        <v>588.5</v>
      </c>
      <c r="E6" s="18">
        <v>564</v>
      </c>
      <c r="F6" s="18">
        <v>2707.5</v>
      </c>
      <c r="G6" s="18">
        <v>0</v>
      </c>
      <c r="H6" s="18">
        <v>3935</v>
      </c>
      <c r="I6" s="19">
        <v>68.80559085133417</v>
      </c>
      <c r="J6" s="19">
        <v>14.332909783989836</v>
      </c>
      <c r="K6" s="20">
        <v>16.861499364675986</v>
      </c>
    </row>
    <row r="7" spans="1:11" ht="19.5" customHeight="1">
      <c r="A7" s="16">
        <v>4</v>
      </c>
      <c r="B7" s="17" t="s">
        <v>15</v>
      </c>
      <c r="C7" s="18">
        <v>0</v>
      </c>
      <c r="D7" s="18">
        <v>0</v>
      </c>
      <c r="E7" s="18">
        <v>3709</v>
      </c>
      <c r="F7" s="18">
        <v>472</v>
      </c>
      <c r="G7" s="18">
        <v>0</v>
      </c>
      <c r="H7" s="18">
        <v>4181</v>
      </c>
      <c r="I7" s="19">
        <v>11.289165271466157</v>
      </c>
      <c r="J7" s="19">
        <v>88.71083472853384</v>
      </c>
      <c r="K7" s="20">
        <v>0</v>
      </c>
    </row>
    <row r="8" spans="1:11" ht="19.5" customHeight="1">
      <c r="A8" s="16">
        <v>5</v>
      </c>
      <c r="B8" s="17" t="s">
        <v>16</v>
      </c>
      <c r="C8" s="18">
        <v>117</v>
      </c>
      <c r="D8" s="18">
        <v>31</v>
      </c>
      <c r="E8" s="18">
        <v>774</v>
      </c>
      <c r="F8" s="18">
        <v>1260</v>
      </c>
      <c r="G8" s="18">
        <v>0</v>
      </c>
      <c r="H8" s="18">
        <v>2182</v>
      </c>
      <c r="I8" s="19">
        <v>57.74518790100826</v>
      </c>
      <c r="J8" s="19">
        <v>35.47204399633364</v>
      </c>
      <c r="K8" s="20">
        <v>6.782768102658111</v>
      </c>
    </row>
    <row r="9" spans="1:11" ht="19.5" customHeight="1">
      <c r="A9" s="16">
        <v>6</v>
      </c>
      <c r="B9" s="17" t="s">
        <v>17</v>
      </c>
      <c r="C9" s="18">
        <v>0</v>
      </c>
      <c r="D9" s="18">
        <v>301</v>
      </c>
      <c r="E9" s="18">
        <v>1342.29</v>
      </c>
      <c r="F9" s="18">
        <v>1383.0300000000002</v>
      </c>
      <c r="G9" s="18">
        <v>33.12</v>
      </c>
      <c r="H9" s="18">
        <v>3059.4399999999996</v>
      </c>
      <c r="I9" s="19">
        <v>46.28788274978428</v>
      </c>
      <c r="J9" s="19">
        <v>43.87371545119368</v>
      </c>
      <c r="K9" s="20">
        <v>9.838401799022044</v>
      </c>
    </row>
    <row r="10" spans="1:11" ht="19.5" customHeight="1">
      <c r="A10" s="16">
        <v>7</v>
      </c>
      <c r="B10" s="17" t="s">
        <v>18</v>
      </c>
      <c r="C10" s="18">
        <v>323.4</v>
      </c>
      <c r="D10" s="18">
        <v>1510.9</v>
      </c>
      <c r="E10" s="18">
        <v>1784.1</v>
      </c>
      <c r="F10" s="18">
        <v>4181.6</v>
      </c>
      <c r="G10" s="18">
        <v>0</v>
      </c>
      <c r="H10" s="18">
        <v>7800</v>
      </c>
      <c r="I10" s="19">
        <v>53.61025641025642</v>
      </c>
      <c r="J10" s="19">
        <v>22.873076923076923</v>
      </c>
      <c r="K10" s="20">
        <v>23.51666666666667</v>
      </c>
    </row>
    <row r="11" spans="1:11" ht="19.5" customHeight="1">
      <c r="A11" s="16">
        <v>8</v>
      </c>
      <c r="B11" s="17" t="s">
        <v>19</v>
      </c>
      <c r="C11" s="18">
        <v>284.5</v>
      </c>
      <c r="D11" s="18">
        <v>2410.5</v>
      </c>
      <c r="E11" s="18">
        <v>1196.5</v>
      </c>
      <c r="F11" s="18">
        <v>5132.5</v>
      </c>
      <c r="G11" s="18">
        <v>0</v>
      </c>
      <c r="H11" s="18">
        <v>9024</v>
      </c>
      <c r="I11" s="19">
        <v>56.87610815602837</v>
      </c>
      <c r="J11" s="19">
        <v>13.259086879432624</v>
      </c>
      <c r="K11" s="20">
        <v>29.864804964539005</v>
      </c>
    </row>
    <row r="12" spans="1:11" ht="19.5" customHeight="1">
      <c r="A12" s="16">
        <v>9</v>
      </c>
      <c r="B12" s="17" t="s">
        <v>20</v>
      </c>
      <c r="C12" s="18">
        <v>0</v>
      </c>
      <c r="D12" s="18">
        <v>0</v>
      </c>
      <c r="E12" s="18">
        <v>1117.237</v>
      </c>
      <c r="F12" s="18">
        <v>400.1</v>
      </c>
      <c r="G12" s="18">
        <v>106.24999999999999</v>
      </c>
      <c r="H12" s="18">
        <v>1623.587</v>
      </c>
      <c r="I12" s="19">
        <v>31.187118398952446</v>
      </c>
      <c r="J12" s="19">
        <v>68.81288160104756</v>
      </c>
      <c r="K12" s="20">
        <v>0</v>
      </c>
    </row>
    <row r="13" spans="1:11" ht="19.5" customHeight="1">
      <c r="A13" s="16">
        <v>10</v>
      </c>
      <c r="B13" s="17" t="s">
        <v>21</v>
      </c>
      <c r="C13" s="18">
        <v>233</v>
      </c>
      <c r="D13" s="18">
        <v>193</v>
      </c>
      <c r="E13" s="18">
        <v>4398</v>
      </c>
      <c r="F13" s="18">
        <v>247</v>
      </c>
      <c r="G13" s="18">
        <v>397</v>
      </c>
      <c r="H13" s="18">
        <v>5468</v>
      </c>
      <c r="I13" s="19">
        <v>11.777615215801024</v>
      </c>
      <c r="J13" s="19">
        <v>80.43160204828091</v>
      </c>
      <c r="K13" s="20">
        <v>7.790782735918069</v>
      </c>
    </row>
    <row r="14" spans="1:11" ht="19.5" customHeight="1">
      <c r="A14" s="16">
        <v>11</v>
      </c>
      <c r="B14" s="17" t="s">
        <v>22</v>
      </c>
      <c r="C14" s="18">
        <v>375.4</v>
      </c>
      <c r="D14" s="18">
        <v>544.6</v>
      </c>
      <c r="E14" s="18">
        <v>321.00000000000006</v>
      </c>
      <c r="F14" s="18">
        <v>2483.1000000000004</v>
      </c>
      <c r="G14" s="18">
        <v>69.5</v>
      </c>
      <c r="H14" s="18">
        <v>3793.6</v>
      </c>
      <c r="I14" s="19">
        <v>67.28700970054831</v>
      </c>
      <c r="J14" s="19">
        <v>8.461619569801773</v>
      </c>
      <c r="K14" s="20">
        <v>24.25137072964994</v>
      </c>
    </row>
    <row r="15" spans="1:11" ht="19.5" customHeight="1">
      <c r="A15" s="16">
        <v>12</v>
      </c>
      <c r="B15" s="17" t="s">
        <v>23</v>
      </c>
      <c r="C15" s="18">
        <v>0</v>
      </c>
      <c r="D15" s="18">
        <v>69.5</v>
      </c>
      <c r="E15" s="18">
        <v>2376</v>
      </c>
      <c r="F15" s="18">
        <v>2534.95</v>
      </c>
      <c r="G15" s="18">
        <v>30.15</v>
      </c>
      <c r="H15" s="18">
        <v>5010.6</v>
      </c>
      <c r="I15" s="19">
        <v>51.19346984393086</v>
      </c>
      <c r="J15" s="19">
        <v>47.419470722069214</v>
      </c>
      <c r="K15" s="20">
        <v>1.38705943399992</v>
      </c>
    </row>
    <row r="16" spans="1:11" ht="19.5" customHeight="1">
      <c r="A16" s="16">
        <v>13</v>
      </c>
      <c r="B16" s="17" t="s">
        <v>24</v>
      </c>
      <c r="C16" s="18">
        <v>3.8</v>
      </c>
      <c r="D16" s="18">
        <v>11.7</v>
      </c>
      <c r="E16" s="18">
        <v>655.65</v>
      </c>
      <c r="F16" s="18">
        <v>1186.1</v>
      </c>
      <c r="G16" s="18">
        <v>32.75</v>
      </c>
      <c r="H16" s="18">
        <v>1889.9999999999998</v>
      </c>
      <c r="I16" s="19">
        <v>64.489417989418</v>
      </c>
      <c r="J16" s="19">
        <v>34.6904761904762</v>
      </c>
      <c r="K16" s="20">
        <v>0.8201058201058202</v>
      </c>
    </row>
    <row r="17" spans="1:11" ht="19.5" customHeight="1">
      <c r="A17" s="16">
        <v>14</v>
      </c>
      <c r="B17" s="17" t="s">
        <v>25</v>
      </c>
      <c r="C17" s="18">
        <v>100.3</v>
      </c>
      <c r="D17" s="18">
        <v>491.44000000000005</v>
      </c>
      <c r="E17" s="18">
        <v>817.71</v>
      </c>
      <c r="F17" s="18">
        <v>887.4</v>
      </c>
      <c r="G17" s="18">
        <v>5.390000000000001</v>
      </c>
      <c r="H17" s="18">
        <v>2302.24</v>
      </c>
      <c r="I17" s="19">
        <v>38.77918896379179</v>
      </c>
      <c r="J17" s="19">
        <v>35.51801723538815</v>
      </c>
      <c r="K17" s="20">
        <v>25.70279380082007</v>
      </c>
    </row>
    <row r="18" spans="1:11" ht="19.5" customHeight="1">
      <c r="A18" s="16">
        <v>15</v>
      </c>
      <c r="B18" s="17" t="s">
        <v>26</v>
      </c>
      <c r="C18" s="18">
        <v>98.2</v>
      </c>
      <c r="D18" s="18">
        <v>142.7</v>
      </c>
      <c r="E18" s="18">
        <v>934.805</v>
      </c>
      <c r="F18" s="18">
        <v>714.455</v>
      </c>
      <c r="G18" s="18">
        <v>0</v>
      </c>
      <c r="H18" s="18">
        <v>1890.1599999999999</v>
      </c>
      <c r="I18" s="19">
        <v>37.79865196597114</v>
      </c>
      <c r="J18" s="19">
        <v>49.45639522580099</v>
      </c>
      <c r="K18" s="20">
        <v>12.744952808227875</v>
      </c>
    </row>
    <row r="19" spans="1:11" ht="19.5" customHeight="1">
      <c r="A19" s="16">
        <v>16</v>
      </c>
      <c r="B19" s="17" t="s">
        <v>27</v>
      </c>
      <c r="C19" s="18">
        <v>0</v>
      </c>
      <c r="D19" s="18">
        <v>56</v>
      </c>
      <c r="E19" s="18">
        <v>897</v>
      </c>
      <c r="F19" s="18">
        <v>888</v>
      </c>
      <c r="G19" s="18">
        <v>0</v>
      </c>
      <c r="H19" s="18">
        <v>1841</v>
      </c>
      <c r="I19" s="19">
        <v>48.23465507876154</v>
      </c>
      <c r="J19" s="19">
        <v>48.72351982618142</v>
      </c>
      <c r="K19" s="20">
        <v>3.041825095057034</v>
      </c>
    </row>
    <row r="20" spans="1:11" ht="19.5" customHeight="1">
      <c r="A20" s="16">
        <v>17</v>
      </c>
      <c r="B20" s="17" t="s">
        <v>28</v>
      </c>
      <c r="C20" s="18">
        <v>58</v>
      </c>
      <c r="D20" s="18">
        <v>604</v>
      </c>
      <c r="E20" s="18">
        <v>2285</v>
      </c>
      <c r="F20" s="18">
        <v>879</v>
      </c>
      <c r="G20" s="18">
        <v>30</v>
      </c>
      <c r="H20" s="18">
        <v>3856</v>
      </c>
      <c r="I20" s="19">
        <v>23.573651452282157</v>
      </c>
      <c r="J20" s="19">
        <v>59.25829875518672</v>
      </c>
      <c r="K20" s="20">
        <v>17.16804979253112</v>
      </c>
    </row>
    <row r="21" spans="1:11" ht="19.5" customHeight="1">
      <c r="A21" s="16">
        <v>18</v>
      </c>
      <c r="B21" s="17" t="s">
        <v>29</v>
      </c>
      <c r="C21" s="18">
        <v>11.7</v>
      </c>
      <c r="D21" s="18">
        <v>486.09999999999997</v>
      </c>
      <c r="E21" s="18">
        <v>1048.2</v>
      </c>
      <c r="F21" s="18">
        <v>764.6999999999999</v>
      </c>
      <c r="G21" s="18">
        <v>9.3</v>
      </c>
      <c r="H21" s="18">
        <v>2320</v>
      </c>
      <c r="I21" s="19">
        <v>33.36206896551724</v>
      </c>
      <c r="J21" s="19">
        <v>45.181034482758626</v>
      </c>
      <c r="K21" s="20">
        <v>21.456896551724135</v>
      </c>
    </row>
    <row r="22" spans="1:11" ht="19.5" customHeight="1">
      <c r="A22" s="16">
        <v>19</v>
      </c>
      <c r="B22" s="17" t="s">
        <v>30</v>
      </c>
      <c r="C22" s="18">
        <v>0</v>
      </c>
      <c r="D22" s="18">
        <v>0</v>
      </c>
      <c r="E22" s="18">
        <v>1932</v>
      </c>
      <c r="F22" s="18">
        <v>2666</v>
      </c>
      <c r="G22" s="18">
        <v>0</v>
      </c>
      <c r="H22" s="18">
        <v>4598</v>
      </c>
      <c r="I22" s="19">
        <v>57.98173118747282</v>
      </c>
      <c r="J22" s="19">
        <v>42.01826881252719</v>
      </c>
      <c r="K22" s="20">
        <v>0</v>
      </c>
    </row>
    <row r="23" spans="1:11" ht="19.5" customHeight="1">
      <c r="A23" s="16">
        <v>20</v>
      </c>
      <c r="B23" s="17" t="s">
        <v>31</v>
      </c>
      <c r="C23" s="18">
        <v>0</v>
      </c>
      <c r="D23" s="18">
        <v>124</v>
      </c>
      <c r="E23" s="18">
        <v>665</v>
      </c>
      <c r="F23" s="18">
        <v>1332</v>
      </c>
      <c r="G23" s="18">
        <v>108</v>
      </c>
      <c r="H23" s="18">
        <v>2229</v>
      </c>
      <c r="I23" s="19">
        <v>64.6029609690444</v>
      </c>
      <c r="J23" s="19">
        <v>29.83400628084343</v>
      </c>
      <c r="K23" s="20">
        <v>5.563032750112158</v>
      </c>
    </row>
    <row r="24" spans="1:11" ht="19.5" customHeight="1">
      <c r="A24" s="16">
        <v>21</v>
      </c>
      <c r="B24" s="17" t="s">
        <v>32</v>
      </c>
      <c r="C24" s="18">
        <v>0</v>
      </c>
      <c r="D24" s="18">
        <v>0</v>
      </c>
      <c r="E24" s="18">
        <v>929</v>
      </c>
      <c r="F24" s="18">
        <v>2687</v>
      </c>
      <c r="G24" s="18">
        <v>182</v>
      </c>
      <c r="H24" s="18">
        <v>3798</v>
      </c>
      <c r="I24" s="19">
        <v>75.53975776724592</v>
      </c>
      <c r="J24" s="19">
        <v>24.46024223275408</v>
      </c>
      <c r="K24" s="20">
        <v>0</v>
      </c>
    </row>
    <row r="25" spans="1:11" ht="19.5" customHeight="1">
      <c r="A25" s="16">
        <v>22</v>
      </c>
      <c r="B25" s="17" t="s">
        <v>33</v>
      </c>
      <c r="C25" s="18">
        <v>0</v>
      </c>
      <c r="D25" s="18">
        <v>145</v>
      </c>
      <c r="E25" s="18">
        <v>2203.507</v>
      </c>
      <c r="F25" s="18">
        <v>2527.5</v>
      </c>
      <c r="G25" s="18">
        <v>33.66</v>
      </c>
      <c r="H25" s="18">
        <v>4909.6669999999995</v>
      </c>
      <c r="I25" s="19">
        <v>52.16565604143825</v>
      </c>
      <c r="J25" s="19">
        <v>44.880986836785475</v>
      </c>
      <c r="K25" s="20">
        <v>2.9533571217762837</v>
      </c>
    </row>
    <row r="26" spans="1:11" ht="19.5" customHeight="1">
      <c r="A26" s="16">
        <v>23</v>
      </c>
      <c r="B26" s="17" t="s">
        <v>34</v>
      </c>
      <c r="C26" s="18">
        <v>0</v>
      </c>
      <c r="D26" s="18">
        <v>109.7</v>
      </c>
      <c r="E26" s="18">
        <v>1276.4399999999996</v>
      </c>
      <c r="F26" s="18">
        <v>1165.52</v>
      </c>
      <c r="G26" s="18">
        <v>48.60000000000001</v>
      </c>
      <c r="H26" s="18">
        <v>2600.26</v>
      </c>
      <c r="I26" s="19">
        <v>46.69225385153791</v>
      </c>
      <c r="J26" s="19">
        <v>49.088937260120126</v>
      </c>
      <c r="K26" s="20">
        <v>4.218808888341935</v>
      </c>
    </row>
    <row r="27" spans="1:11" ht="19.5" customHeight="1">
      <c r="A27" s="16">
        <v>24</v>
      </c>
      <c r="B27" s="17" t="s">
        <v>35</v>
      </c>
      <c r="C27" s="18">
        <v>0</v>
      </c>
      <c r="D27" s="18">
        <v>209</v>
      </c>
      <c r="E27" s="18">
        <v>2399</v>
      </c>
      <c r="F27" s="18">
        <v>2236</v>
      </c>
      <c r="G27" s="18">
        <v>0</v>
      </c>
      <c r="H27" s="18">
        <v>4844</v>
      </c>
      <c r="I27" s="19">
        <v>46.16019818331957</v>
      </c>
      <c r="J27" s="19">
        <v>49.5251857968621</v>
      </c>
      <c r="K27" s="20">
        <v>4.314616019818332</v>
      </c>
    </row>
    <row r="28" spans="1:11" ht="19.5" customHeight="1">
      <c r="A28" s="16">
        <v>25</v>
      </c>
      <c r="B28" s="17" t="s">
        <v>36</v>
      </c>
      <c r="C28" s="18">
        <v>20</v>
      </c>
      <c r="D28" s="18">
        <v>50</v>
      </c>
      <c r="E28" s="18">
        <v>877</v>
      </c>
      <c r="F28" s="18">
        <v>2685</v>
      </c>
      <c r="G28" s="18">
        <v>0</v>
      </c>
      <c r="H28" s="18">
        <v>3632</v>
      </c>
      <c r="I28" s="19">
        <v>73.9262114537445</v>
      </c>
      <c r="J28" s="19">
        <v>24.14647577092511</v>
      </c>
      <c r="K28" s="20">
        <v>1.9273127753303965</v>
      </c>
    </row>
    <row r="29" spans="1:11" ht="19.5" customHeight="1">
      <c r="A29" s="16">
        <v>26</v>
      </c>
      <c r="B29" s="17" t="s">
        <v>37</v>
      </c>
      <c r="C29" s="18">
        <v>15.2</v>
      </c>
      <c r="D29" s="18">
        <v>147.87800000000001</v>
      </c>
      <c r="E29" s="18">
        <v>3234.502</v>
      </c>
      <c r="F29" s="18">
        <v>1816.91</v>
      </c>
      <c r="G29" s="18">
        <v>6</v>
      </c>
      <c r="H29" s="18">
        <v>5220.489999999999</v>
      </c>
      <c r="I29" s="19">
        <v>34.91836973157693</v>
      </c>
      <c r="J29" s="19">
        <v>61.95782388243251</v>
      </c>
      <c r="K29" s="20">
        <v>3.123806385990588</v>
      </c>
    </row>
    <row r="30" spans="1:11" ht="19.5" customHeight="1">
      <c r="A30" s="16">
        <v>27</v>
      </c>
      <c r="B30" s="17" t="s">
        <v>38</v>
      </c>
      <c r="C30" s="18">
        <v>0</v>
      </c>
      <c r="D30" s="18">
        <v>0</v>
      </c>
      <c r="E30" s="18">
        <v>754.0609999999999</v>
      </c>
      <c r="F30" s="18">
        <v>971.2450000000001</v>
      </c>
      <c r="G30" s="18">
        <v>2</v>
      </c>
      <c r="H30" s="18">
        <v>1727.306</v>
      </c>
      <c r="I30" s="19">
        <v>56.34467778147011</v>
      </c>
      <c r="J30" s="19">
        <v>43.65532221852989</v>
      </c>
      <c r="K30" s="20">
        <v>0</v>
      </c>
    </row>
    <row r="31" spans="1:11" ht="19.5" customHeight="1">
      <c r="A31" s="16">
        <v>28</v>
      </c>
      <c r="B31" s="17" t="s">
        <v>39</v>
      </c>
      <c r="C31" s="18">
        <v>0</v>
      </c>
      <c r="D31" s="18">
        <v>0</v>
      </c>
      <c r="E31" s="18">
        <v>993</v>
      </c>
      <c r="F31" s="18">
        <v>853</v>
      </c>
      <c r="G31" s="18">
        <v>0</v>
      </c>
      <c r="H31" s="18">
        <v>1846</v>
      </c>
      <c r="I31" s="19">
        <v>46.20801733477789</v>
      </c>
      <c r="J31" s="19">
        <v>53.79198266522211</v>
      </c>
      <c r="K31" s="20">
        <v>0</v>
      </c>
    </row>
    <row r="32" spans="1:11" ht="19.5" customHeight="1">
      <c r="A32" s="16">
        <v>29</v>
      </c>
      <c r="B32" s="17" t="s">
        <v>40</v>
      </c>
      <c r="C32" s="18">
        <v>4</v>
      </c>
      <c r="D32" s="18">
        <v>177</v>
      </c>
      <c r="E32" s="18">
        <v>2448</v>
      </c>
      <c r="F32" s="18">
        <v>1942</v>
      </c>
      <c r="G32" s="18">
        <v>0</v>
      </c>
      <c r="H32" s="18">
        <v>4571</v>
      </c>
      <c r="I32" s="19">
        <v>42.48523299059287</v>
      </c>
      <c r="J32" s="19">
        <v>53.55502078319843</v>
      </c>
      <c r="K32" s="20">
        <v>3.959746226208707</v>
      </c>
    </row>
    <row r="33" spans="1:11" ht="19.5" customHeight="1">
      <c r="A33" s="16">
        <v>30</v>
      </c>
      <c r="B33" s="17" t="s">
        <v>41</v>
      </c>
      <c r="C33" s="18">
        <v>0</v>
      </c>
      <c r="D33" s="18">
        <v>421.8</v>
      </c>
      <c r="E33" s="18">
        <v>1570.6391999999998</v>
      </c>
      <c r="F33" s="18">
        <v>2173.6007999999997</v>
      </c>
      <c r="G33" s="18">
        <v>0</v>
      </c>
      <c r="H33" s="18">
        <v>4166.04</v>
      </c>
      <c r="I33" s="19">
        <v>52.17426620963792</v>
      </c>
      <c r="J33" s="19">
        <v>37.70101103205922</v>
      </c>
      <c r="K33" s="20">
        <v>10.12472275830285</v>
      </c>
    </row>
    <row r="34" spans="1:11" ht="19.5" customHeight="1">
      <c r="A34" s="16">
        <v>31</v>
      </c>
      <c r="B34" s="17" t="s">
        <v>42</v>
      </c>
      <c r="C34" s="18">
        <v>0</v>
      </c>
      <c r="D34" s="18">
        <v>583</v>
      </c>
      <c r="E34" s="18">
        <v>5162</v>
      </c>
      <c r="F34" s="18">
        <v>1072</v>
      </c>
      <c r="G34" s="18">
        <v>0</v>
      </c>
      <c r="H34" s="18">
        <v>6817</v>
      </c>
      <c r="I34" s="19">
        <v>15.725392401349566</v>
      </c>
      <c r="J34" s="19">
        <v>75.72245855948364</v>
      </c>
      <c r="K34" s="20">
        <v>8.552149039166789</v>
      </c>
    </row>
    <row r="35" spans="1:11" ht="19.5" customHeight="1">
      <c r="A35" s="16">
        <v>32</v>
      </c>
      <c r="B35" s="17" t="s">
        <v>43</v>
      </c>
      <c r="C35" s="18">
        <v>21</v>
      </c>
      <c r="D35" s="18">
        <v>86</v>
      </c>
      <c r="E35" s="18">
        <v>1574.9</v>
      </c>
      <c r="F35" s="18">
        <v>2228.6</v>
      </c>
      <c r="G35" s="18">
        <v>0</v>
      </c>
      <c r="H35" s="18">
        <v>3910.5</v>
      </c>
      <c r="I35" s="19">
        <v>56.9901547116737</v>
      </c>
      <c r="J35" s="19">
        <v>40.273622298938754</v>
      </c>
      <c r="K35" s="20">
        <v>2.7362229893875467</v>
      </c>
    </row>
    <row r="36" spans="1:11" ht="19.5" customHeight="1">
      <c r="A36" s="16">
        <v>33</v>
      </c>
      <c r="B36" s="17" t="s">
        <v>44</v>
      </c>
      <c r="C36" s="18">
        <v>12.5</v>
      </c>
      <c r="D36" s="18">
        <v>111.9</v>
      </c>
      <c r="E36" s="18">
        <v>777.6999999999999</v>
      </c>
      <c r="F36" s="18">
        <v>1878.7999999999997</v>
      </c>
      <c r="G36" s="18">
        <v>5.6</v>
      </c>
      <c r="H36" s="18">
        <v>2786.4999999999995</v>
      </c>
      <c r="I36" s="19">
        <v>67.62605418984388</v>
      </c>
      <c r="J36" s="19">
        <v>27.909563969136915</v>
      </c>
      <c r="K36" s="20">
        <v>4.4643818410192</v>
      </c>
    </row>
    <row r="37" spans="1:11" ht="19.5" customHeight="1">
      <c r="A37" s="16">
        <v>34</v>
      </c>
      <c r="B37" s="17" t="s">
        <v>45</v>
      </c>
      <c r="C37" s="18">
        <v>198</v>
      </c>
      <c r="D37" s="18">
        <v>1461</v>
      </c>
      <c r="E37" s="18">
        <v>3577</v>
      </c>
      <c r="F37" s="18">
        <v>882</v>
      </c>
      <c r="G37" s="18">
        <v>781</v>
      </c>
      <c r="H37" s="18">
        <v>6899</v>
      </c>
      <c r="I37" s="19">
        <v>24.10494274532541</v>
      </c>
      <c r="J37" s="19">
        <v>51.848093926656034</v>
      </c>
      <c r="K37" s="20">
        <v>24.046963328018553</v>
      </c>
    </row>
    <row r="38" spans="1:11" ht="19.5" customHeight="1">
      <c r="A38" s="16">
        <v>35</v>
      </c>
      <c r="B38" s="17" t="s">
        <v>46</v>
      </c>
      <c r="C38" s="18">
        <v>101</v>
      </c>
      <c r="D38" s="18">
        <v>1938</v>
      </c>
      <c r="E38" s="18">
        <v>1256</v>
      </c>
      <c r="F38" s="18">
        <v>825</v>
      </c>
      <c r="G38" s="18">
        <v>4</v>
      </c>
      <c r="H38" s="18">
        <v>4124</v>
      </c>
      <c r="I38" s="19">
        <v>20.10184287099903</v>
      </c>
      <c r="J38" s="19">
        <v>30.455868089233757</v>
      </c>
      <c r="K38" s="20">
        <v>49.44228903976722</v>
      </c>
    </row>
    <row r="39" spans="1:11" ht="19.5" customHeight="1">
      <c r="A39" s="16">
        <v>36</v>
      </c>
      <c r="B39" s="17" t="s">
        <v>47</v>
      </c>
      <c r="C39" s="18">
        <v>73</v>
      </c>
      <c r="D39" s="18">
        <v>273</v>
      </c>
      <c r="E39" s="18">
        <v>1156</v>
      </c>
      <c r="F39" s="18">
        <v>358</v>
      </c>
      <c r="G39" s="18">
        <v>0</v>
      </c>
      <c r="H39" s="18">
        <v>1860</v>
      </c>
      <c r="I39" s="19">
        <v>19.247311827956988</v>
      </c>
      <c r="J39" s="19">
        <v>62.1505376344086</v>
      </c>
      <c r="K39" s="20">
        <v>18.602150537634408</v>
      </c>
    </row>
    <row r="40" spans="1:11" ht="19.5" customHeight="1">
      <c r="A40" s="16">
        <v>37</v>
      </c>
      <c r="B40" s="17" t="s">
        <v>48</v>
      </c>
      <c r="C40" s="18">
        <v>48</v>
      </c>
      <c r="D40" s="18">
        <v>230</v>
      </c>
      <c r="E40" s="18">
        <v>1260</v>
      </c>
      <c r="F40" s="18">
        <v>2028</v>
      </c>
      <c r="G40" s="18">
        <v>531</v>
      </c>
      <c r="H40" s="18">
        <v>4097</v>
      </c>
      <c r="I40" s="19">
        <v>62.460336831828165</v>
      </c>
      <c r="J40" s="19">
        <v>30.754210397852088</v>
      </c>
      <c r="K40" s="20">
        <v>6.785452770319746</v>
      </c>
    </row>
    <row r="41" spans="1:11" ht="19.5" customHeight="1">
      <c r="A41" s="16">
        <v>38</v>
      </c>
      <c r="B41" s="17" t="s">
        <v>49</v>
      </c>
      <c r="C41" s="18">
        <v>0</v>
      </c>
      <c r="D41" s="18">
        <v>0</v>
      </c>
      <c r="E41" s="18">
        <v>395.03</v>
      </c>
      <c r="F41" s="18">
        <v>451.03000000000003</v>
      </c>
      <c r="G41" s="18">
        <v>28.94</v>
      </c>
      <c r="H41" s="18">
        <v>875</v>
      </c>
      <c r="I41" s="19">
        <v>54.85371428571428</v>
      </c>
      <c r="J41" s="19">
        <v>45.14628571428571</v>
      </c>
      <c r="K41" s="20">
        <v>0</v>
      </c>
    </row>
    <row r="42" spans="1:11" ht="19.5" customHeight="1">
      <c r="A42" s="16">
        <v>39</v>
      </c>
      <c r="B42" s="17" t="s">
        <v>50</v>
      </c>
      <c r="C42" s="18">
        <v>0</v>
      </c>
      <c r="D42" s="18">
        <v>226</v>
      </c>
      <c r="E42" s="18">
        <v>417</v>
      </c>
      <c r="F42" s="18">
        <v>1389.5</v>
      </c>
      <c r="G42" s="18">
        <v>12.2</v>
      </c>
      <c r="H42" s="18">
        <v>2044.7</v>
      </c>
      <c r="I42" s="19">
        <v>68.51126346718902</v>
      </c>
      <c r="J42" s="19">
        <v>20.421155729676787</v>
      </c>
      <c r="K42" s="20">
        <v>11.067580803134183</v>
      </c>
    </row>
    <row r="43" spans="1:11" ht="19.5" customHeight="1">
      <c r="A43" s="16">
        <v>40</v>
      </c>
      <c r="B43" s="17" t="s">
        <v>51</v>
      </c>
      <c r="C43" s="18">
        <v>205</v>
      </c>
      <c r="D43" s="18">
        <v>388</v>
      </c>
      <c r="E43" s="18">
        <v>502</v>
      </c>
      <c r="F43" s="18">
        <v>3086.4200000000005</v>
      </c>
      <c r="G43" s="18">
        <v>287.58000000000004</v>
      </c>
      <c r="H43" s="18">
        <v>4469</v>
      </c>
      <c r="I43" s="19">
        <v>75.4978742447975</v>
      </c>
      <c r="J43" s="19">
        <v>11.232938017453568</v>
      </c>
      <c r="K43" s="20">
        <v>13.269187737748936</v>
      </c>
    </row>
    <row r="44" spans="1:11" ht="19.5" customHeight="1">
      <c r="A44" s="16">
        <v>41</v>
      </c>
      <c r="B44" s="17" t="s">
        <v>52</v>
      </c>
      <c r="C44" s="18">
        <v>8</v>
      </c>
      <c r="D44" s="18">
        <v>617</v>
      </c>
      <c r="E44" s="18">
        <v>2776</v>
      </c>
      <c r="F44" s="18">
        <v>1753</v>
      </c>
      <c r="G44" s="18">
        <v>0</v>
      </c>
      <c r="H44" s="18">
        <v>5154</v>
      </c>
      <c r="I44" s="19">
        <v>34.01241753977493</v>
      </c>
      <c r="J44" s="19">
        <v>53.86107877376794</v>
      </c>
      <c r="K44" s="20">
        <v>12.126503686457122</v>
      </c>
    </row>
    <row r="45" spans="1:11" ht="19.5" customHeight="1">
      <c r="A45" s="16">
        <v>42</v>
      </c>
      <c r="B45" s="17" t="s">
        <v>53</v>
      </c>
      <c r="C45" s="18">
        <v>2</v>
      </c>
      <c r="D45" s="18">
        <v>3</v>
      </c>
      <c r="E45" s="18">
        <v>1334</v>
      </c>
      <c r="F45" s="18">
        <v>765</v>
      </c>
      <c r="G45" s="18">
        <v>0</v>
      </c>
      <c r="H45" s="18">
        <v>2104</v>
      </c>
      <c r="I45" s="19">
        <v>36.35931558935361</v>
      </c>
      <c r="J45" s="19">
        <v>63.40304182509505</v>
      </c>
      <c r="K45" s="20">
        <v>0.2376425855513308</v>
      </c>
    </row>
    <row r="46" spans="1:11" ht="19.5" customHeight="1">
      <c r="A46" s="16">
        <v>43</v>
      </c>
      <c r="B46" s="17" t="s">
        <v>54</v>
      </c>
      <c r="C46" s="18">
        <v>27</v>
      </c>
      <c r="D46" s="18">
        <v>59</v>
      </c>
      <c r="E46" s="18">
        <v>1942</v>
      </c>
      <c r="F46" s="18">
        <v>883</v>
      </c>
      <c r="G46" s="18">
        <v>0</v>
      </c>
      <c r="H46" s="18">
        <v>2911</v>
      </c>
      <c r="I46" s="19">
        <v>30.333218825145998</v>
      </c>
      <c r="J46" s="19">
        <v>66.71246994160083</v>
      </c>
      <c r="K46" s="20">
        <v>2.954311233253178</v>
      </c>
    </row>
    <row r="47" spans="1:11" ht="19.5" customHeight="1">
      <c r="A47" s="16">
        <v>44</v>
      </c>
      <c r="B47" s="17" t="s">
        <v>55</v>
      </c>
      <c r="C47" s="18">
        <v>394</v>
      </c>
      <c r="D47" s="18">
        <v>604</v>
      </c>
      <c r="E47" s="18">
        <v>1767.25</v>
      </c>
      <c r="F47" s="18">
        <v>328.65</v>
      </c>
      <c r="G47" s="18">
        <v>15.25</v>
      </c>
      <c r="H47" s="18">
        <v>3109.1499999999996</v>
      </c>
      <c r="I47" s="19">
        <v>11.060900889310583</v>
      </c>
      <c r="J47" s="19">
        <v>56.840293971021026</v>
      </c>
      <c r="K47" s="20">
        <v>32.0988051396684</v>
      </c>
    </row>
    <row r="48" spans="1:11" ht="19.5" customHeight="1">
      <c r="A48" s="16">
        <v>45</v>
      </c>
      <c r="B48" s="17" t="s">
        <v>56</v>
      </c>
      <c r="C48" s="18">
        <v>36</v>
      </c>
      <c r="D48" s="18">
        <v>382</v>
      </c>
      <c r="E48" s="18">
        <v>7120</v>
      </c>
      <c r="F48" s="18">
        <v>1664</v>
      </c>
      <c r="G48" s="18">
        <v>43</v>
      </c>
      <c r="H48" s="18">
        <v>9245</v>
      </c>
      <c r="I48" s="19">
        <v>18.464034613304488</v>
      </c>
      <c r="J48" s="19">
        <v>77.01460248783127</v>
      </c>
      <c r="K48" s="20">
        <v>4.5213628988642505</v>
      </c>
    </row>
    <row r="49" spans="1:11" ht="19.5" customHeight="1">
      <c r="A49" s="16">
        <v>46</v>
      </c>
      <c r="B49" s="17" t="s">
        <v>57</v>
      </c>
      <c r="C49" s="18">
        <v>0</v>
      </c>
      <c r="D49" s="18">
        <v>0</v>
      </c>
      <c r="E49" s="18">
        <v>1053.5000000000002</v>
      </c>
      <c r="F49" s="18">
        <v>1914.1000000000001</v>
      </c>
      <c r="G49" s="18">
        <v>0</v>
      </c>
      <c r="H49" s="18">
        <v>2967.6</v>
      </c>
      <c r="I49" s="19">
        <v>64.49993260547244</v>
      </c>
      <c r="J49" s="19">
        <v>35.500067394527576</v>
      </c>
      <c r="K49" s="20">
        <v>0</v>
      </c>
    </row>
    <row r="50" spans="1:11" ht="19.5" customHeight="1">
      <c r="A50" s="16">
        <v>47</v>
      </c>
      <c r="B50" s="17" t="s">
        <v>58</v>
      </c>
      <c r="C50" s="18">
        <v>0</v>
      </c>
      <c r="D50" s="18">
        <v>98</v>
      </c>
      <c r="E50" s="18">
        <v>764</v>
      </c>
      <c r="F50" s="18">
        <v>850</v>
      </c>
      <c r="G50" s="18">
        <v>13</v>
      </c>
      <c r="H50" s="18">
        <v>1725</v>
      </c>
      <c r="I50" s="19">
        <v>50.02898550724638</v>
      </c>
      <c r="J50" s="19">
        <v>44.289855072463766</v>
      </c>
      <c r="K50" s="20">
        <v>5.681159420289855</v>
      </c>
    </row>
    <row r="51" spans="1:11" ht="19.5" customHeight="1">
      <c r="A51" s="16">
        <v>48</v>
      </c>
      <c r="B51" s="17" t="s">
        <v>59</v>
      </c>
      <c r="C51" s="18">
        <v>99</v>
      </c>
      <c r="D51" s="18">
        <v>16</v>
      </c>
      <c r="E51" s="18">
        <v>593</v>
      </c>
      <c r="F51" s="18">
        <v>1213</v>
      </c>
      <c r="G51" s="18">
        <v>0</v>
      </c>
      <c r="H51" s="18">
        <v>1921</v>
      </c>
      <c r="I51" s="19">
        <v>63.1441957313899</v>
      </c>
      <c r="J51" s="19">
        <v>30.86933888599688</v>
      </c>
      <c r="K51" s="20">
        <v>5.986465382613222</v>
      </c>
    </row>
    <row r="52" spans="1:11" ht="19.5" customHeight="1">
      <c r="A52" s="16">
        <v>49</v>
      </c>
      <c r="B52" s="17" t="s">
        <v>60</v>
      </c>
      <c r="C52" s="18">
        <v>22</v>
      </c>
      <c r="D52" s="18">
        <v>0</v>
      </c>
      <c r="E52" s="18">
        <v>920</v>
      </c>
      <c r="F52" s="18">
        <v>1178</v>
      </c>
      <c r="G52" s="18">
        <v>0</v>
      </c>
      <c r="H52" s="18">
        <v>2120</v>
      </c>
      <c r="I52" s="19">
        <v>55.56603773584906</v>
      </c>
      <c r="J52" s="19">
        <v>43.39622641509434</v>
      </c>
      <c r="K52" s="20">
        <v>1.0377358490566038</v>
      </c>
    </row>
    <row r="53" spans="1:11" ht="19.5" customHeight="1">
      <c r="A53" s="16">
        <v>50</v>
      </c>
      <c r="B53" s="17" t="s">
        <v>61</v>
      </c>
      <c r="C53" s="18">
        <v>0</v>
      </c>
      <c r="D53" s="18">
        <v>38</v>
      </c>
      <c r="E53" s="18">
        <v>475.7</v>
      </c>
      <c r="F53" s="18">
        <v>462.3</v>
      </c>
      <c r="G53" s="18">
        <v>0</v>
      </c>
      <c r="H53" s="18">
        <v>976</v>
      </c>
      <c r="I53" s="19">
        <v>47.36680327868852</v>
      </c>
      <c r="J53" s="19">
        <v>48.739754098360656</v>
      </c>
      <c r="K53" s="20">
        <v>3.8934426229508197</v>
      </c>
    </row>
    <row r="54" spans="1:11" ht="19.5" customHeight="1">
      <c r="A54" s="16">
        <v>51</v>
      </c>
      <c r="B54" s="17" t="s">
        <v>62</v>
      </c>
      <c r="C54" s="18">
        <v>465</v>
      </c>
      <c r="D54" s="18">
        <v>749</v>
      </c>
      <c r="E54" s="18">
        <v>1732</v>
      </c>
      <c r="F54" s="18">
        <v>5097</v>
      </c>
      <c r="G54" s="18">
        <v>0</v>
      </c>
      <c r="H54" s="18">
        <v>8043</v>
      </c>
      <c r="I54" s="19">
        <v>63.37187616560984</v>
      </c>
      <c r="J54" s="19">
        <v>21.53425338803929</v>
      </c>
      <c r="K54" s="20">
        <v>15.093870446350863</v>
      </c>
    </row>
    <row r="55" spans="1:11" ht="19.5" customHeight="1">
      <c r="A55" s="16">
        <v>52</v>
      </c>
      <c r="B55" s="17" t="s">
        <v>63</v>
      </c>
      <c r="C55" s="18">
        <v>8</v>
      </c>
      <c r="D55" s="18">
        <v>351</v>
      </c>
      <c r="E55" s="18">
        <v>1437</v>
      </c>
      <c r="F55" s="18">
        <v>2116</v>
      </c>
      <c r="G55" s="18">
        <v>0</v>
      </c>
      <c r="H55" s="18">
        <v>3912</v>
      </c>
      <c r="I55" s="19">
        <v>54.08997955010225</v>
      </c>
      <c r="J55" s="19">
        <v>36.733128834355824</v>
      </c>
      <c r="K55" s="20">
        <v>9.176891615541923</v>
      </c>
    </row>
    <row r="56" spans="1:11" ht="19.5" customHeight="1">
      <c r="A56" s="16">
        <v>53</v>
      </c>
      <c r="B56" s="17" t="s">
        <v>64</v>
      </c>
      <c r="C56" s="18">
        <v>121.5</v>
      </c>
      <c r="D56" s="18">
        <v>1561.1999999999998</v>
      </c>
      <c r="E56" s="18">
        <v>2681.2999999999997</v>
      </c>
      <c r="F56" s="18">
        <v>2157.1</v>
      </c>
      <c r="G56" s="18">
        <v>0</v>
      </c>
      <c r="H56" s="18">
        <v>6521.099999999999</v>
      </c>
      <c r="I56" s="19">
        <v>33.07877505328855</v>
      </c>
      <c r="J56" s="19">
        <v>41.11729616169051</v>
      </c>
      <c r="K56" s="20">
        <v>25.80392878502093</v>
      </c>
    </row>
    <row r="57" spans="1:11" ht="19.5" customHeight="1">
      <c r="A57" s="16">
        <v>54</v>
      </c>
      <c r="B57" s="17" t="s">
        <v>65</v>
      </c>
      <c r="C57" s="18">
        <v>119.29999999999998</v>
      </c>
      <c r="D57" s="18">
        <v>289.1</v>
      </c>
      <c r="E57" s="18">
        <v>1138.5</v>
      </c>
      <c r="F57" s="18">
        <v>4052.7</v>
      </c>
      <c r="G57" s="18">
        <v>91.3</v>
      </c>
      <c r="H57" s="18">
        <v>5690.900000000001</v>
      </c>
      <c r="I57" s="19">
        <v>72.81800769649792</v>
      </c>
      <c r="J57" s="19">
        <v>20.005623012177335</v>
      </c>
      <c r="K57" s="20">
        <v>7.176369291324745</v>
      </c>
    </row>
    <row r="58" spans="1:11" ht="19.5" customHeight="1">
      <c r="A58" s="16">
        <v>55</v>
      </c>
      <c r="B58" s="17" t="s">
        <v>66</v>
      </c>
      <c r="C58" s="18">
        <v>351.1</v>
      </c>
      <c r="D58" s="18">
        <v>825.7699999999999</v>
      </c>
      <c r="E58" s="18">
        <v>1461.6000000000001</v>
      </c>
      <c r="F58" s="18">
        <v>1866.7000000000003</v>
      </c>
      <c r="G58" s="18">
        <v>36.3</v>
      </c>
      <c r="H58" s="18">
        <v>4541.47</v>
      </c>
      <c r="I58" s="19">
        <v>41.90273193481406</v>
      </c>
      <c r="J58" s="19">
        <v>32.18341197894074</v>
      </c>
      <c r="K58" s="20">
        <v>25.913856086245197</v>
      </c>
    </row>
    <row r="59" spans="1:11" ht="19.5" customHeight="1">
      <c r="A59" s="16">
        <v>56</v>
      </c>
      <c r="B59" s="17" t="s">
        <v>67</v>
      </c>
      <c r="C59" s="18">
        <v>0</v>
      </c>
      <c r="D59" s="18">
        <v>151</v>
      </c>
      <c r="E59" s="18">
        <v>1691</v>
      </c>
      <c r="F59" s="18">
        <v>3280</v>
      </c>
      <c r="G59" s="18">
        <v>0</v>
      </c>
      <c r="H59" s="18">
        <v>5122</v>
      </c>
      <c r="I59" s="19">
        <v>64.0374853572823</v>
      </c>
      <c r="J59" s="19">
        <v>33.01444748145256</v>
      </c>
      <c r="K59" s="20">
        <v>2.948067161265131</v>
      </c>
    </row>
    <row r="60" spans="1:11" ht="19.5" customHeight="1">
      <c r="A60" s="16">
        <v>57</v>
      </c>
      <c r="B60" s="17" t="s">
        <v>68</v>
      </c>
      <c r="C60" s="18">
        <v>9</v>
      </c>
      <c r="D60" s="18">
        <v>39</v>
      </c>
      <c r="E60" s="18">
        <v>975</v>
      </c>
      <c r="F60" s="18">
        <v>3321</v>
      </c>
      <c r="G60" s="18">
        <v>0</v>
      </c>
      <c r="H60" s="18">
        <v>4344</v>
      </c>
      <c r="I60" s="19">
        <v>76.45027624309392</v>
      </c>
      <c r="J60" s="19">
        <v>22.444751381215468</v>
      </c>
      <c r="K60" s="20">
        <v>1.1049723756906076</v>
      </c>
    </row>
    <row r="61" spans="1:11" ht="19.5" customHeight="1">
      <c r="A61" s="16">
        <v>58</v>
      </c>
      <c r="B61" s="17" t="s">
        <v>69</v>
      </c>
      <c r="C61" s="18">
        <v>12.5</v>
      </c>
      <c r="D61" s="18">
        <v>408.30000000000007</v>
      </c>
      <c r="E61" s="18">
        <v>795.5999999999999</v>
      </c>
      <c r="F61" s="18">
        <v>1534.8000000000002</v>
      </c>
      <c r="G61" s="18">
        <v>0</v>
      </c>
      <c r="H61" s="18">
        <v>2751.2000000000003</v>
      </c>
      <c r="I61" s="19">
        <v>55.78656586216923</v>
      </c>
      <c r="J61" s="19">
        <v>28.918290200639714</v>
      </c>
      <c r="K61" s="20">
        <v>15.295143937191044</v>
      </c>
    </row>
    <row r="62" spans="1:11" ht="19.5" customHeight="1">
      <c r="A62" s="16">
        <v>59</v>
      </c>
      <c r="B62" s="17" t="s">
        <v>70</v>
      </c>
      <c r="C62" s="18">
        <v>0</v>
      </c>
      <c r="D62" s="18">
        <v>30.599999999999998</v>
      </c>
      <c r="E62" s="18">
        <v>216.50000000000003</v>
      </c>
      <c r="F62" s="18">
        <v>1190.8000000000002</v>
      </c>
      <c r="G62" s="18">
        <v>0</v>
      </c>
      <c r="H62" s="18">
        <v>1437.9</v>
      </c>
      <c r="I62" s="19">
        <v>82.81521663537103</v>
      </c>
      <c r="J62" s="19">
        <v>15.056679880381113</v>
      </c>
      <c r="K62" s="20">
        <v>2.128103484247861</v>
      </c>
    </row>
    <row r="63" spans="1:11" ht="19.5" customHeight="1">
      <c r="A63" s="16">
        <v>60</v>
      </c>
      <c r="B63" s="17" t="s">
        <v>71</v>
      </c>
      <c r="C63" s="18">
        <v>73</v>
      </c>
      <c r="D63" s="18">
        <v>127</v>
      </c>
      <c r="E63" s="18">
        <v>641</v>
      </c>
      <c r="F63" s="18">
        <v>1092</v>
      </c>
      <c r="G63" s="18">
        <v>62</v>
      </c>
      <c r="H63" s="18">
        <v>1995</v>
      </c>
      <c r="I63" s="19">
        <v>57.84461152882206</v>
      </c>
      <c r="J63" s="19">
        <v>32.13032581453634</v>
      </c>
      <c r="K63" s="20">
        <v>10.025062656641603</v>
      </c>
    </row>
    <row r="64" spans="1:11" ht="19.5" customHeight="1">
      <c r="A64" s="16">
        <v>61</v>
      </c>
      <c r="B64" s="17" t="s">
        <v>72</v>
      </c>
      <c r="C64" s="18">
        <v>111.53999999999999</v>
      </c>
      <c r="D64" s="18">
        <v>429.77</v>
      </c>
      <c r="E64" s="18">
        <v>7997.4</v>
      </c>
      <c r="F64" s="18">
        <v>1537.93</v>
      </c>
      <c r="G64" s="18">
        <v>219.06</v>
      </c>
      <c r="H64" s="18">
        <v>10295.7</v>
      </c>
      <c r="I64" s="19">
        <v>17.06527967986635</v>
      </c>
      <c r="J64" s="19">
        <v>77.67708849325446</v>
      </c>
      <c r="K64" s="20">
        <v>5.257631826879182</v>
      </c>
    </row>
    <row r="65" spans="1:11" ht="19.5" customHeight="1">
      <c r="A65" s="16">
        <v>62</v>
      </c>
      <c r="B65" s="17" t="s">
        <v>73</v>
      </c>
      <c r="C65" s="18">
        <v>0</v>
      </c>
      <c r="D65" s="18">
        <v>63.6</v>
      </c>
      <c r="E65" s="18">
        <v>1644</v>
      </c>
      <c r="F65" s="18">
        <v>1067.5</v>
      </c>
      <c r="G65" s="18">
        <v>58.9</v>
      </c>
      <c r="H65" s="18">
        <v>2834</v>
      </c>
      <c r="I65" s="19">
        <v>39.745942131263234</v>
      </c>
      <c r="J65" s="19">
        <v>58.00988002822866</v>
      </c>
      <c r="K65" s="20">
        <v>2.244177840508116</v>
      </c>
    </row>
    <row r="66" spans="1:11" ht="19.5" customHeight="1">
      <c r="A66" s="16">
        <v>63</v>
      </c>
      <c r="B66" s="17" t="s">
        <v>74</v>
      </c>
      <c r="C66" s="18">
        <v>254.24999999999997</v>
      </c>
      <c r="D66" s="18">
        <v>453.09999999999997</v>
      </c>
      <c r="E66" s="18">
        <v>3673.357</v>
      </c>
      <c r="F66" s="18">
        <v>319.355</v>
      </c>
      <c r="G66" s="18">
        <v>1584.945</v>
      </c>
      <c r="H66" s="18">
        <v>6285.0070000000005</v>
      </c>
      <c r="I66" s="19">
        <v>30.29909115455241</v>
      </c>
      <c r="J66" s="19">
        <v>58.44634699690867</v>
      </c>
      <c r="K66" s="20">
        <v>11.25456184853891</v>
      </c>
    </row>
    <row r="67" spans="1:11" ht="19.5" customHeight="1">
      <c r="A67" s="16">
        <v>64</v>
      </c>
      <c r="B67" s="17" t="s">
        <v>75</v>
      </c>
      <c r="C67" s="18">
        <v>0</v>
      </c>
      <c r="D67" s="18">
        <v>0</v>
      </c>
      <c r="E67" s="18">
        <v>734.2</v>
      </c>
      <c r="F67" s="18">
        <v>1975.4300000000003</v>
      </c>
      <c r="G67" s="18">
        <v>32.75</v>
      </c>
      <c r="H67" s="18">
        <v>2742.38</v>
      </c>
      <c r="I67" s="19">
        <v>73.22763439056587</v>
      </c>
      <c r="J67" s="19">
        <v>26.77236560943414</v>
      </c>
      <c r="K67" s="20">
        <v>0</v>
      </c>
    </row>
    <row r="68" spans="1:11" ht="19.5" customHeight="1">
      <c r="A68" s="16">
        <v>65</v>
      </c>
      <c r="B68" s="17" t="s">
        <v>76</v>
      </c>
      <c r="C68" s="18">
        <v>0</v>
      </c>
      <c r="D68" s="18">
        <v>0</v>
      </c>
      <c r="E68" s="18">
        <v>5397</v>
      </c>
      <c r="F68" s="18">
        <v>3234</v>
      </c>
      <c r="G68" s="18">
        <v>17</v>
      </c>
      <c r="H68" s="18">
        <v>8648</v>
      </c>
      <c r="I68" s="19">
        <v>37.59250693802036</v>
      </c>
      <c r="J68" s="19">
        <v>62.40749306197964</v>
      </c>
      <c r="K68" s="20">
        <v>0</v>
      </c>
    </row>
    <row r="69" spans="1:11" ht="19.5" customHeight="1">
      <c r="A69" s="16">
        <v>66</v>
      </c>
      <c r="B69" s="17" t="s">
        <v>77</v>
      </c>
      <c r="C69" s="18">
        <v>86.1</v>
      </c>
      <c r="D69" s="18">
        <v>3.8</v>
      </c>
      <c r="E69" s="18">
        <v>811.4</v>
      </c>
      <c r="F69" s="18">
        <v>881.8</v>
      </c>
      <c r="G69" s="18">
        <v>3.5</v>
      </c>
      <c r="H69" s="18">
        <v>1786.6</v>
      </c>
      <c r="I69" s="19">
        <v>49.55222209783947</v>
      </c>
      <c r="J69" s="19">
        <v>45.41587372663159</v>
      </c>
      <c r="K69" s="20">
        <v>5.031904175528937</v>
      </c>
    </row>
    <row r="70" spans="1:11" ht="19.5" customHeight="1">
      <c r="A70" s="16">
        <v>67</v>
      </c>
      <c r="B70" s="17" t="s">
        <v>78</v>
      </c>
      <c r="C70" s="18">
        <v>64.887</v>
      </c>
      <c r="D70" s="18">
        <v>533.808</v>
      </c>
      <c r="E70" s="18">
        <v>3327.325</v>
      </c>
      <c r="F70" s="18">
        <v>1122.177</v>
      </c>
      <c r="G70" s="18">
        <v>9.803</v>
      </c>
      <c r="H70" s="18">
        <v>5058</v>
      </c>
      <c r="I70" s="19">
        <v>22.379992091735865</v>
      </c>
      <c r="J70" s="19">
        <v>65.78341241597468</v>
      </c>
      <c r="K70" s="20">
        <v>11.83659549228944</v>
      </c>
    </row>
    <row r="71" spans="1:11" ht="19.5" customHeight="1">
      <c r="A71" s="16">
        <v>68</v>
      </c>
      <c r="B71" s="17" t="s">
        <v>79</v>
      </c>
      <c r="C71" s="18">
        <v>0</v>
      </c>
      <c r="D71" s="18">
        <v>676</v>
      </c>
      <c r="E71" s="18">
        <v>4746</v>
      </c>
      <c r="F71" s="18">
        <v>2623</v>
      </c>
      <c r="G71" s="18">
        <v>15</v>
      </c>
      <c r="H71" s="18">
        <v>8060</v>
      </c>
      <c r="I71" s="19">
        <v>32.72952853598015</v>
      </c>
      <c r="J71" s="19">
        <v>58.883374689826304</v>
      </c>
      <c r="K71" s="20">
        <v>8.38709677419355</v>
      </c>
    </row>
    <row r="72" spans="1:11" ht="19.5" customHeight="1">
      <c r="A72" s="16">
        <v>69</v>
      </c>
      <c r="B72" s="17" t="s">
        <v>80</v>
      </c>
      <c r="C72" s="18">
        <v>0</v>
      </c>
      <c r="D72" s="18">
        <v>6</v>
      </c>
      <c r="E72" s="18">
        <v>3651</v>
      </c>
      <c r="F72" s="18">
        <v>3685.9999999999995</v>
      </c>
      <c r="G72" s="18">
        <v>0</v>
      </c>
      <c r="H72" s="18">
        <v>7343</v>
      </c>
      <c r="I72" s="19">
        <v>50.19746697535067</v>
      </c>
      <c r="J72" s="19">
        <v>49.720822552090425</v>
      </c>
      <c r="K72" s="20">
        <v>0.08171047255889964</v>
      </c>
    </row>
    <row r="73" spans="1:11" ht="19.5" customHeight="1">
      <c r="A73" s="16">
        <v>70</v>
      </c>
      <c r="B73" s="17" t="s">
        <v>81</v>
      </c>
      <c r="C73" s="18">
        <v>170.55</v>
      </c>
      <c r="D73" s="18">
        <v>374.35</v>
      </c>
      <c r="E73" s="18">
        <v>319.6</v>
      </c>
      <c r="F73" s="18">
        <v>1026.88</v>
      </c>
      <c r="G73" s="18">
        <v>106.21999999999998</v>
      </c>
      <c r="H73" s="18">
        <v>1997.6000000000004</v>
      </c>
      <c r="I73" s="19">
        <v>56.72306768121745</v>
      </c>
      <c r="J73" s="19">
        <v>15.999199038846616</v>
      </c>
      <c r="K73" s="20">
        <v>27.277733279935923</v>
      </c>
    </row>
    <row r="74" spans="1:11" ht="19.5" customHeight="1">
      <c r="A74" s="16">
        <v>71</v>
      </c>
      <c r="B74" s="17" t="s">
        <v>82</v>
      </c>
      <c r="C74" s="18">
        <v>6</v>
      </c>
      <c r="D74" s="18">
        <v>60</v>
      </c>
      <c r="E74" s="18">
        <v>436</v>
      </c>
      <c r="F74" s="18">
        <v>1209</v>
      </c>
      <c r="G74" s="18">
        <v>0</v>
      </c>
      <c r="H74" s="18">
        <v>1711</v>
      </c>
      <c r="I74" s="19">
        <v>70.6604324956166</v>
      </c>
      <c r="J74" s="19">
        <v>25.48217416715371</v>
      </c>
      <c r="K74" s="20">
        <v>3.85739333722969</v>
      </c>
    </row>
    <row r="75" spans="1:11" ht="19.5" customHeight="1">
      <c r="A75" s="16">
        <v>72</v>
      </c>
      <c r="B75" s="17" t="s">
        <v>83</v>
      </c>
      <c r="C75" s="18">
        <v>0</v>
      </c>
      <c r="D75" s="18">
        <v>0</v>
      </c>
      <c r="E75" s="18">
        <v>2230.1549999999993</v>
      </c>
      <c r="F75" s="18">
        <v>1951.1689999999996</v>
      </c>
      <c r="G75" s="18">
        <v>101.91500000000002</v>
      </c>
      <c r="H75" s="18">
        <v>4283.238999999999</v>
      </c>
      <c r="I75" s="19">
        <v>47.9329778235583</v>
      </c>
      <c r="J75" s="19">
        <v>52.067022176441704</v>
      </c>
      <c r="K75" s="20">
        <v>0</v>
      </c>
    </row>
    <row r="76" spans="1:11" ht="19.5" customHeight="1">
      <c r="A76" s="16">
        <v>73</v>
      </c>
      <c r="B76" s="17" t="s">
        <v>84</v>
      </c>
      <c r="C76" s="18">
        <v>0</v>
      </c>
      <c r="D76" s="18">
        <v>953</v>
      </c>
      <c r="E76" s="18">
        <v>9274</v>
      </c>
      <c r="F76" s="18">
        <v>723</v>
      </c>
      <c r="G76" s="18">
        <v>1222</v>
      </c>
      <c r="H76" s="18">
        <v>12172</v>
      </c>
      <c r="I76" s="19">
        <v>15.979296746631613</v>
      </c>
      <c r="J76" s="19">
        <v>76.19125862635558</v>
      </c>
      <c r="K76" s="20">
        <v>7.8294446270128155</v>
      </c>
    </row>
    <row r="77" spans="1:11" ht="19.5" customHeight="1">
      <c r="A77" s="16">
        <v>74</v>
      </c>
      <c r="B77" s="17" t="s">
        <v>85</v>
      </c>
      <c r="C77" s="18">
        <v>431</v>
      </c>
      <c r="D77" s="18">
        <v>1101</v>
      </c>
      <c r="E77" s="18">
        <v>1248</v>
      </c>
      <c r="F77" s="18">
        <v>554</v>
      </c>
      <c r="G77" s="18">
        <v>2</v>
      </c>
      <c r="H77" s="18">
        <v>3336</v>
      </c>
      <c r="I77" s="19">
        <v>16.666666666666664</v>
      </c>
      <c r="J77" s="19">
        <v>37.410071942446045</v>
      </c>
      <c r="K77" s="20">
        <v>45.92326139088729</v>
      </c>
    </row>
    <row r="78" spans="1:11" ht="19.5" customHeight="1">
      <c r="A78" s="16">
        <v>75</v>
      </c>
      <c r="B78" s="17" t="s">
        <v>86</v>
      </c>
      <c r="C78" s="18">
        <v>170</v>
      </c>
      <c r="D78" s="18">
        <v>75</v>
      </c>
      <c r="E78" s="18">
        <v>1057.5</v>
      </c>
      <c r="F78" s="18">
        <v>1360.6</v>
      </c>
      <c r="G78" s="18">
        <v>19.4</v>
      </c>
      <c r="H78" s="18">
        <v>2682.5</v>
      </c>
      <c r="I78" s="19">
        <v>51.444547996272135</v>
      </c>
      <c r="J78" s="19">
        <v>39.422180801491145</v>
      </c>
      <c r="K78" s="20">
        <v>9.133271202236719</v>
      </c>
    </row>
    <row r="79" spans="1:11" ht="19.5" customHeight="1">
      <c r="A79" s="16">
        <v>76</v>
      </c>
      <c r="B79" s="17" t="s">
        <v>87</v>
      </c>
      <c r="C79" s="18">
        <v>2</v>
      </c>
      <c r="D79" s="18">
        <v>254</v>
      </c>
      <c r="E79" s="18">
        <v>3817</v>
      </c>
      <c r="F79" s="18">
        <v>1685</v>
      </c>
      <c r="G79" s="18">
        <v>0</v>
      </c>
      <c r="H79" s="18">
        <v>5758</v>
      </c>
      <c r="I79" s="19">
        <v>29.263633205974298</v>
      </c>
      <c r="J79" s="19">
        <v>66.29037860368183</v>
      </c>
      <c r="K79" s="20">
        <v>4.445988190343869</v>
      </c>
    </row>
    <row r="80" spans="1:11" ht="19.5" customHeight="1">
      <c r="A80" s="16">
        <v>77</v>
      </c>
      <c r="B80" s="17" t="s">
        <v>88</v>
      </c>
      <c r="C80" s="18">
        <v>0</v>
      </c>
      <c r="D80" s="18">
        <v>0</v>
      </c>
      <c r="E80" s="18">
        <v>78</v>
      </c>
      <c r="F80" s="18">
        <v>348</v>
      </c>
      <c r="G80" s="18">
        <v>0</v>
      </c>
      <c r="H80" s="18">
        <v>426</v>
      </c>
      <c r="I80" s="19">
        <v>81.69014084507043</v>
      </c>
      <c r="J80" s="19">
        <v>18.30985915492958</v>
      </c>
      <c r="K80" s="20">
        <v>0</v>
      </c>
    </row>
    <row r="81" spans="1:11" ht="19.5" customHeight="1">
      <c r="A81" s="16">
        <v>78</v>
      </c>
      <c r="B81" s="17" t="s">
        <v>89</v>
      </c>
      <c r="C81" s="18">
        <v>0</v>
      </c>
      <c r="D81" s="18">
        <v>212</v>
      </c>
      <c r="E81" s="18">
        <v>1551</v>
      </c>
      <c r="F81" s="18">
        <v>2563</v>
      </c>
      <c r="G81" s="18">
        <v>0</v>
      </c>
      <c r="H81" s="18">
        <v>4326</v>
      </c>
      <c r="I81" s="19">
        <v>59.2464170134073</v>
      </c>
      <c r="J81" s="19">
        <v>35.85298196948683</v>
      </c>
      <c r="K81" s="20">
        <v>4.900601017105871</v>
      </c>
    </row>
    <row r="82" spans="1:11" ht="19.5" customHeight="1" thickBot="1">
      <c r="A82" s="21">
        <v>79</v>
      </c>
      <c r="B82" s="22" t="s">
        <v>90</v>
      </c>
      <c r="C82" s="23">
        <v>10.3</v>
      </c>
      <c r="D82" s="23">
        <v>42.599999999999994</v>
      </c>
      <c r="E82" s="23">
        <v>1098.3</v>
      </c>
      <c r="F82" s="23">
        <v>1830.6</v>
      </c>
      <c r="G82" s="23">
        <v>110</v>
      </c>
      <c r="H82" s="23">
        <v>3091.8</v>
      </c>
      <c r="I82" s="24">
        <v>62.766026263018304</v>
      </c>
      <c r="J82" s="24">
        <v>35.52299631282747</v>
      </c>
      <c r="K82" s="25">
        <v>1.7109774241542142</v>
      </c>
    </row>
    <row r="83" spans="1:11" ht="19.5" customHeight="1" thickBot="1">
      <c r="A83" s="26" t="s">
        <v>91</v>
      </c>
      <c r="B83" s="27"/>
      <c r="C83" s="28">
        <f aca="true" t="shared" si="1" ref="C83:H83">C3</f>
        <v>5432.027</v>
      </c>
      <c r="D83" s="28">
        <f t="shared" si="1"/>
        <v>25736.215999999993</v>
      </c>
      <c r="E83" s="28">
        <f t="shared" si="1"/>
        <v>148148.4582</v>
      </c>
      <c r="F83" s="28">
        <f t="shared" si="1"/>
        <v>134541.65180000002</v>
      </c>
      <c r="G83" s="28">
        <f t="shared" si="1"/>
        <v>6507.383</v>
      </c>
      <c r="H83" s="28">
        <f t="shared" si="1"/>
        <v>320365.73600000003</v>
      </c>
      <c r="I83" s="29">
        <f>(F83+G83)/H83*100</f>
        <v>44.027503240858444</v>
      </c>
      <c r="J83" s="29">
        <f>E83/H83*100</f>
        <v>46.24354028921494</v>
      </c>
      <c r="K83" s="30">
        <f>(C83+D83)/H83*100</f>
        <v>9.728956469926606</v>
      </c>
    </row>
  </sheetData>
  <sheetProtection/>
  <mergeCells count="4">
    <mergeCell ref="B1:K1"/>
    <mergeCell ref="A2:A3"/>
    <mergeCell ref="B2:B3"/>
    <mergeCell ref="A83:B83"/>
  </mergeCells>
  <hyperlinks>
    <hyperlink ref="C2" r:id="rId1" display="Ham"/>
    <hyperlink ref="D2" r:id="rId2" display="Tesviye"/>
  </hyperlinks>
  <printOptions horizontalCentered="1"/>
  <pageMargins left="0.4724409448818898" right="0.34" top="1.02" bottom="0.5" header="0.2755905511811024" footer="0.32"/>
  <pageSetup horizontalDpi="600" verticalDpi="600" orientation="portrait" paperSize="9" scale="85" r:id="rId3"/>
  <headerFooter>
    <oddHeader>&amp;C&amp;"Arial Tur,Kalın"&amp;12T.C.
İÇİŞLERİ BAKANLIĞI
Mahalli İdareler Genel Müdürlüğü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Özcan AKDOĞAN</dc:creator>
  <cp:keywords/>
  <dc:description/>
  <cp:lastModifiedBy>Özcan AKDOĞAN</cp:lastModifiedBy>
  <dcterms:created xsi:type="dcterms:W3CDTF">2013-05-07T07:18:23Z</dcterms:created>
  <dcterms:modified xsi:type="dcterms:W3CDTF">2013-05-07T07:18:47Z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